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6" i="1" l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/>
  <c r="L19" i="1"/>
  <c r="L20" i="1" s="1"/>
  <c r="L21" i="1" s="1"/>
  <c r="L22" i="1" s="1"/>
  <c r="L23" i="1" s="1"/>
  <c r="H20" i="1" l="1"/>
  <c r="H19" i="1"/>
  <c r="H17" i="1"/>
  <c r="H16" i="1"/>
  <c r="H15" i="1"/>
  <c r="H14" i="1"/>
  <c r="H6" i="1"/>
  <c r="H5" i="1"/>
  <c r="M5" i="1" s="1"/>
  <c r="G24" i="1" l="1"/>
  <c r="K24" i="1"/>
  <c r="J24" i="1"/>
  <c r="H13" i="1"/>
  <c r="H9" i="1"/>
  <c r="L24" i="1" l="1"/>
  <c r="H12" i="1"/>
  <c r="H11" i="1"/>
  <c r="H10" i="1"/>
  <c r="H8" i="1"/>
  <c r="H7" i="1"/>
  <c r="H18" i="1" l="1"/>
  <c r="H22" i="1"/>
  <c r="H24" i="1" s="1"/>
  <c r="L5" i="1" l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</calcChain>
</file>

<file path=xl/sharedStrings.xml><?xml version="1.0" encoding="utf-8"?>
<sst xmlns="http://schemas.openxmlformats.org/spreadsheetml/2006/main" count="97" uniqueCount="47">
  <si>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</si>
  <si>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</si>
  <si>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</si>
  <si>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</si>
  <si>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</si>
  <si>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</si>
  <si>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</si>
  <si>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</si>
  <si>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</si>
  <si>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</si>
  <si>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</si>
  <si>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</si>
  <si>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</si>
  <si>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</si>
  <si>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</si>
  <si>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총누계</t>
  </si>
  <si>
    <t>사용수량</t>
    <phoneticPr fontId="3" type="noConversion"/>
  </si>
  <si>
    <t>나눔봉사부</t>
    <phoneticPr fontId="3" type="noConversion"/>
  </si>
  <si>
    <t>1기관 1시장 방문</t>
    <phoneticPr fontId="3" type="noConversion"/>
  </si>
  <si>
    <t>칭찬릴레이</t>
    <phoneticPr fontId="3" type="noConversion"/>
  </si>
  <si>
    <t>문화상풍권</t>
    <phoneticPr fontId="3" type="noConversion"/>
  </si>
  <si>
    <t>우수/취업장학지원부</t>
    <phoneticPr fontId="3" type="noConversion"/>
  </si>
  <si>
    <t>국가우수장학생 워크숍 잔액</t>
    <phoneticPr fontId="3" type="noConversion"/>
  </si>
  <si>
    <t>2014.07.01</t>
    <phoneticPr fontId="3" type="noConversion"/>
  </si>
  <si>
    <t>온누리상품권</t>
    <phoneticPr fontId="3" type="noConversion"/>
  </si>
  <si>
    <t>고객지원부</t>
    <phoneticPr fontId="3" type="noConversion"/>
  </si>
  <si>
    <t>인사부</t>
    <phoneticPr fontId="3" type="noConversion"/>
  </si>
  <si>
    <t>부서칭찬 MVP 시상</t>
    <phoneticPr fontId="3" type="noConversion"/>
  </si>
  <si>
    <t>고객응대우수부서 포상</t>
    <phoneticPr fontId="3" type="noConversion"/>
  </si>
  <si>
    <t>홍보실</t>
    <phoneticPr fontId="3" type="noConversion"/>
  </si>
  <si>
    <t>2014.07.07</t>
    <phoneticPr fontId="3" type="noConversion"/>
  </si>
  <si>
    <t>청사이전 추진단</t>
    <phoneticPr fontId="3" type="noConversion"/>
  </si>
  <si>
    <t>2014.07.17</t>
    <phoneticPr fontId="3" type="noConversion"/>
  </si>
  <si>
    <t>감사실</t>
    <phoneticPr fontId="3" type="noConversion"/>
  </si>
  <si>
    <t>2014.07.21</t>
    <phoneticPr fontId="3" type="noConversion"/>
  </si>
  <si>
    <t>초효율 Know-How 시상품 구매</t>
    <phoneticPr fontId="3" type="noConversion"/>
  </si>
  <si>
    <t>2014.07.23</t>
    <phoneticPr fontId="3" type="noConversion"/>
  </si>
  <si>
    <t>소모품대금지급</t>
    <phoneticPr fontId="3" type="noConversion"/>
  </si>
  <si>
    <t>2014.07.24</t>
    <phoneticPr fontId="3" type="noConversion"/>
  </si>
  <si>
    <t>1기관 1시간(만리시장)</t>
    <phoneticPr fontId="3" type="noConversion"/>
  </si>
  <si>
    <t>2014.07.29</t>
    <phoneticPr fontId="3" type="noConversion"/>
  </si>
  <si>
    <t>국가근로장학사업공모전</t>
    <phoneticPr fontId="3" type="noConversion"/>
  </si>
  <si>
    <t>2014.07.30</t>
    <phoneticPr fontId="3" type="noConversion"/>
  </si>
  <si>
    <t>칭찬투게더</t>
    <phoneticPr fontId="3" type="noConversion"/>
  </si>
  <si>
    <t>2014.07.31</t>
    <phoneticPr fontId="3" type="noConversion"/>
  </si>
  <si>
    <t>상품권 구매 및 사용내역(7월)</t>
    <phoneticPr fontId="3" type="noConversion"/>
  </si>
  <si>
    <t>전기이월(6월 잔액)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</si>
</sst>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1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1" fontId="4" fillId="0" borderId="15" xfId="1" applyFont="1" applyBorder="1">
      <alignment vertical="center"/>
    </xf>
    <xf numFmtId="41" fontId="4" fillId="0" borderId="15" xfId="1" applyFont="1" applyBorder="1" applyAlignment="1">
      <alignment horizontal="center" vertical="center" wrapText="1"/>
    </xf>
    <xf numFmtId="41" fontId="4" fillId="0" borderId="16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41" fontId="4" fillId="0" borderId="18" xfId="1" applyFont="1" applyBorder="1">
      <alignment vertical="center"/>
    </xf>
    <xf numFmtId="41" fontId="4" fillId="0" borderId="19" xfId="1" applyFont="1" applyBorder="1" applyAlignment="1">
      <alignment horizontal="center" vertical="center" wrapText="1"/>
    </xf>
    <xf numFmtId="0" fontId="4" fillId="0" borderId="16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41" fontId="5" fillId="0" borderId="26" xfId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41" fontId="4" fillId="0" borderId="0" xfId="1" applyFo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5" zoomScaleNormal="85" workbookViewId="0">
      <selection activeCell="C27" sqref="C27"/>
    </sheetView>
  </sheetViews>
  <sheetFormatPr defaultRowHeight="16.5" x14ac:dyDescent="0.3"/>
  <cols>
    <col min="1" max="1" width="5.25" style="2" bestFit="1" customWidth="1"/>
    <col min="2" max="2" width="20.75" style="2" bestFit="1" customWidth="1"/>
    <col min="3" max="3" width="13" style="2" bestFit="1" customWidth="1"/>
    <col min="4" max="4" width="41.375" style="2" bestFit="1" customWidth="1"/>
    <col min="5" max="6" width="13.125" style="2" customWidth="1"/>
    <col min="7" max="7" width="7.625" style="2" customWidth="1"/>
    <col min="8" max="8" width="13.125" style="27" customWidth="1"/>
    <col min="9" max="9" width="13.125" style="2" customWidth="1"/>
    <col min="10" max="10" width="7.625" style="2" customWidth="1"/>
    <col min="11" max="11" width="13.125" style="27" customWidth="1"/>
    <col min="12" max="12" width="7.625" style="2" customWidth="1"/>
    <col min="13" max="13" width="13.125" style="2" customWidth="1"/>
    <col min="14" max="14" width="18.375" style="2" bestFit="1" customWidth="1"/>
    <col min="15" max="16384" width="9" style="2"/>
  </cols>
  <sheetData>
    <row r="1" spans="1:14" s="1" customFormat="1" ht="26.25" x14ac:dyDescent="0.3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7.25" thickBot="1" x14ac:dyDescent="0.35">
      <c r="A2" s="2"/>
      <c r="B2" s="2"/>
      <c r="C2" s="2"/>
      <c r="D2" s="2"/>
      <c r="E2" s="2"/>
      <c r="F2" s="2"/>
      <c r="G2" s="2"/>
      <c r="H2" s="31" t="s">
        <v>0</v>
      </c>
      <c r="I2" s="31"/>
      <c r="J2" s="31"/>
      <c r="K2" s="31"/>
      <c r="L2" s="31"/>
      <c r="M2" s="31"/>
      <c r="N2" s="31"/>
    </row>
    <row r="3" spans="1:14" x14ac:dyDescent="0.3">
      <c r="A3" s="32" t="s">
        <v>1</v>
      </c>
      <c r="B3" s="32" t="s">
        <v>2</v>
      </c>
      <c r="C3" s="32" t="s">
        <v>3</v>
      </c>
      <c r="D3" s="32" t="s">
        <v>4</v>
      </c>
      <c r="E3" s="34" t="s">
        <v>5</v>
      </c>
      <c r="F3" s="35"/>
      <c r="G3" s="35"/>
      <c r="H3" s="35"/>
      <c r="I3" s="36" t="s">
        <v>6</v>
      </c>
      <c r="J3" s="35"/>
      <c r="K3" s="37"/>
      <c r="L3" s="35" t="s">
        <v>7</v>
      </c>
      <c r="M3" s="32"/>
      <c r="N3" s="35" t="s">
        <v>8</v>
      </c>
    </row>
    <row r="4" spans="1:14" ht="17.25" thickBot="1" x14ac:dyDescent="0.35">
      <c r="A4" s="33"/>
      <c r="B4" s="33" t="s">
        <v>2</v>
      </c>
      <c r="C4" s="33" t="s">
        <v>3</v>
      </c>
      <c r="D4" s="33" t="s">
        <v>4</v>
      </c>
      <c r="E4" s="3" t="s">
        <v>9</v>
      </c>
      <c r="F4" s="3" t="s">
        <v>10</v>
      </c>
      <c r="G4" s="3" t="s">
        <v>11</v>
      </c>
      <c r="H4" s="4" t="s">
        <v>12</v>
      </c>
      <c r="I4" s="5" t="s">
        <v>13</v>
      </c>
      <c r="J4" s="3" t="s">
        <v>16</v>
      </c>
      <c r="K4" s="6" t="s">
        <v>12</v>
      </c>
      <c r="L4" s="7" t="s">
        <v>14</v>
      </c>
      <c r="M4" s="3" t="s">
        <v>12</v>
      </c>
      <c r="N4" s="38" t="s">
        <v>8</v>
      </c>
    </row>
    <row r="5" spans="1:14" ht="17.25" thickTop="1" x14ac:dyDescent="0.3">
      <c r="A5" s="8">
        <v>1</v>
      </c>
      <c r="B5" s="9"/>
      <c r="C5" s="9"/>
      <c r="D5" s="10"/>
      <c r="E5" s="9"/>
      <c r="F5" s="11">
        <v>10000</v>
      </c>
      <c r="G5" s="12">
        <v>146</v>
      </c>
      <c r="H5" s="13">
        <f>F5*G5</f>
        <v>1460000</v>
      </c>
      <c r="I5" s="14"/>
      <c r="J5" s="12"/>
      <c r="K5" s="15"/>
      <c r="L5" s="16">
        <f>G5-J5</f>
        <v>146</v>
      </c>
      <c r="M5" s="11">
        <f>H5-K5</f>
        <v>1460000</v>
      </c>
      <c r="N5" s="17" t="s">
        <v>46</v>
      </c>
    </row>
    <row r="6" spans="1:14" x14ac:dyDescent="0.3">
      <c r="A6" s="8">
        <v>2</v>
      </c>
      <c r="B6" s="18" t="s">
        <v>21</v>
      </c>
      <c r="C6" s="9" t="s">
        <v>20</v>
      </c>
      <c r="D6" s="10" t="s">
        <v>22</v>
      </c>
      <c r="E6" s="18" t="s">
        <v>23</v>
      </c>
      <c r="F6" s="11">
        <v>10000</v>
      </c>
      <c r="G6" s="12">
        <v>18</v>
      </c>
      <c r="H6" s="13">
        <f t="shared" ref="H6:H17" si="0">F6*G6</f>
        <v>180000</v>
      </c>
      <c r="I6" s="14"/>
      <c r="J6" s="12"/>
      <c r="K6" s="15"/>
      <c r="L6" s="16">
        <f>L5+G6-J6</f>
        <v>164</v>
      </c>
      <c r="M6" s="11">
        <f>M5+H6-K6</f>
        <v>1640000</v>
      </c>
      <c r="N6" s="19"/>
    </row>
    <row r="7" spans="1:14" x14ac:dyDescent="0.3">
      <c r="A7" s="8">
        <v>3</v>
      </c>
      <c r="B7" s="18" t="s">
        <v>25</v>
      </c>
      <c r="C7" s="9" t="s">
        <v>24</v>
      </c>
      <c r="D7" s="10" t="s">
        <v>18</v>
      </c>
      <c r="E7" s="18"/>
      <c r="F7" s="11"/>
      <c r="G7" s="12"/>
      <c r="H7" s="13">
        <f t="shared" si="0"/>
        <v>0</v>
      </c>
      <c r="I7" s="14" t="s">
        <v>23</v>
      </c>
      <c r="J7" s="12">
        <v>11</v>
      </c>
      <c r="K7" s="15">
        <v>110000</v>
      </c>
      <c r="L7" s="16">
        <f>L6+G7-J7</f>
        <v>153</v>
      </c>
      <c r="M7" s="11">
        <f t="shared" ref="M7:M23" si="1">M6+H7-K7</f>
        <v>1530000</v>
      </c>
      <c r="N7" s="19"/>
    </row>
    <row r="8" spans="1:14" x14ac:dyDescent="0.3">
      <c r="A8" s="8">
        <v>4</v>
      </c>
      <c r="B8" s="18" t="s">
        <v>26</v>
      </c>
      <c r="C8" s="9" t="s">
        <v>24</v>
      </c>
      <c r="D8" s="10" t="s">
        <v>27</v>
      </c>
      <c r="E8" s="18"/>
      <c r="F8" s="11"/>
      <c r="G8" s="12"/>
      <c r="H8" s="13">
        <f t="shared" si="0"/>
        <v>0</v>
      </c>
      <c r="I8" s="14" t="s">
        <v>23</v>
      </c>
      <c r="J8" s="12">
        <v>30</v>
      </c>
      <c r="K8" s="15">
        <v>300000</v>
      </c>
      <c r="L8" s="16">
        <f t="shared" ref="L8:L23" si="2">L7+G8-J8</f>
        <v>123</v>
      </c>
      <c r="M8" s="11">
        <f t="shared" si="1"/>
        <v>1230000</v>
      </c>
      <c r="N8" s="19"/>
    </row>
    <row r="9" spans="1:14" x14ac:dyDescent="0.3">
      <c r="A9" s="8">
        <v>5</v>
      </c>
      <c r="B9" s="18" t="s">
        <v>26</v>
      </c>
      <c r="C9" s="9" t="s">
        <v>24</v>
      </c>
      <c r="D9" s="10" t="s">
        <v>28</v>
      </c>
      <c r="E9" s="18"/>
      <c r="F9" s="11"/>
      <c r="G9" s="12"/>
      <c r="H9" s="13">
        <f>F9*G9</f>
        <v>0</v>
      </c>
      <c r="I9" s="14" t="s">
        <v>23</v>
      </c>
      <c r="J9" s="12">
        <v>20</v>
      </c>
      <c r="K9" s="15">
        <v>200000</v>
      </c>
      <c r="L9" s="16">
        <f t="shared" si="2"/>
        <v>103</v>
      </c>
      <c r="M9" s="11">
        <f t="shared" si="1"/>
        <v>1030000</v>
      </c>
      <c r="N9" s="19"/>
    </row>
    <row r="10" spans="1:14" x14ac:dyDescent="0.3">
      <c r="A10" s="8">
        <v>6</v>
      </c>
      <c r="B10" s="18" t="s">
        <v>29</v>
      </c>
      <c r="C10" s="9" t="s">
        <v>24</v>
      </c>
      <c r="D10" s="10" t="s">
        <v>18</v>
      </c>
      <c r="E10" s="18"/>
      <c r="F10" s="11"/>
      <c r="G10" s="12"/>
      <c r="H10" s="13">
        <f t="shared" si="0"/>
        <v>0</v>
      </c>
      <c r="I10" s="14" t="s">
        <v>30</v>
      </c>
      <c r="J10" s="12">
        <v>7</v>
      </c>
      <c r="K10" s="15">
        <v>70000</v>
      </c>
      <c r="L10" s="16">
        <f t="shared" si="2"/>
        <v>96</v>
      </c>
      <c r="M10" s="11">
        <f t="shared" si="1"/>
        <v>960000</v>
      </c>
      <c r="N10" s="19"/>
    </row>
    <row r="11" spans="1:14" x14ac:dyDescent="0.3">
      <c r="A11" s="8">
        <v>7</v>
      </c>
      <c r="B11" s="18" t="s">
        <v>31</v>
      </c>
      <c r="C11" s="9" t="s">
        <v>24</v>
      </c>
      <c r="D11" s="10" t="s">
        <v>18</v>
      </c>
      <c r="E11" s="18"/>
      <c r="F11" s="11"/>
      <c r="G11" s="12"/>
      <c r="H11" s="13">
        <f t="shared" si="0"/>
        <v>0</v>
      </c>
      <c r="I11" s="14" t="s">
        <v>32</v>
      </c>
      <c r="J11" s="12">
        <v>3</v>
      </c>
      <c r="K11" s="15">
        <v>30000</v>
      </c>
      <c r="L11" s="16">
        <f t="shared" si="2"/>
        <v>93</v>
      </c>
      <c r="M11" s="11">
        <f t="shared" si="1"/>
        <v>930000</v>
      </c>
      <c r="N11" s="19"/>
    </row>
    <row r="12" spans="1:14" x14ac:dyDescent="0.3">
      <c r="A12" s="8">
        <v>8</v>
      </c>
      <c r="B12" s="18" t="s">
        <v>26</v>
      </c>
      <c r="C12" s="9" t="s">
        <v>24</v>
      </c>
      <c r="D12" s="10" t="s">
        <v>19</v>
      </c>
      <c r="E12" s="18"/>
      <c r="F12" s="11"/>
      <c r="G12" s="12"/>
      <c r="H12" s="13">
        <f t="shared" si="0"/>
        <v>0</v>
      </c>
      <c r="I12" s="14" t="s">
        <v>32</v>
      </c>
      <c r="J12" s="12">
        <v>8</v>
      </c>
      <c r="K12" s="15">
        <v>80000</v>
      </c>
      <c r="L12" s="16">
        <f t="shared" si="2"/>
        <v>85</v>
      </c>
      <c r="M12" s="11">
        <f t="shared" si="1"/>
        <v>850000</v>
      </c>
      <c r="N12" s="19"/>
    </row>
    <row r="13" spans="1:14" x14ac:dyDescent="0.3">
      <c r="A13" s="8">
        <v>9</v>
      </c>
      <c r="B13" s="18" t="s">
        <v>33</v>
      </c>
      <c r="C13" s="9" t="s">
        <v>24</v>
      </c>
      <c r="D13" s="10" t="s">
        <v>18</v>
      </c>
      <c r="E13" s="18"/>
      <c r="F13" s="11"/>
      <c r="G13" s="12"/>
      <c r="H13" s="13">
        <f t="shared" si="0"/>
        <v>0</v>
      </c>
      <c r="I13" s="14" t="s">
        <v>34</v>
      </c>
      <c r="J13" s="12">
        <v>7</v>
      </c>
      <c r="K13" s="15">
        <v>70000</v>
      </c>
      <c r="L13" s="16">
        <f t="shared" si="2"/>
        <v>78</v>
      </c>
      <c r="M13" s="11">
        <f t="shared" si="1"/>
        <v>780000</v>
      </c>
      <c r="N13" s="19"/>
    </row>
    <row r="14" spans="1:14" x14ac:dyDescent="0.3">
      <c r="A14" s="8">
        <v>10</v>
      </c>
      <c r="B14" s="18" t="s">
        <v>26</v>
      </c>
      <c r="C14" s="9" t="s">
        <v>24</v>
      </c>
      <c r="D14" s="10" t="s">
        <v>35</v>
      </c>
      <c r="E14" s="9" t="s">
        <v>36</v>
      </c>
      <c r="F14" s="11">
        <v>10000</v>
      </c>
      <c r="G14" s="12">
        <v>67</v>
      </c>
      <c r="H14" s="13">
        <f t="shared" si="0"/>
        <v>670000</v>
      </c>
      <c r="I14" s="14"/>
      <c r="J14" s="12"/>
      <c r="K14" s="15"/>
      <c r="L14" s="16">
        <f t="shared" si="2"/>
        <v>145</v>
      </c>
      <c r="M14" s="11">
        <f t="shared" si="1"/>
        <v>1450000</v>
      </c>
      <c r="N14" s="17"/>
    </row>
    <row r="15" spans="1:14" x14ac:dyDescent="0.3">
      <c r="A15" s="8">
        <v>11</v>
      </c>
      <c r="B15" s="18" t="s">
        <v>26</v>
      </c>
      <c r="C15" s="9" t="s">
        <v>24</v>
      </c>
      <c r="D15" s="10" t="s">
        <v>37</v>
      </c>
      <c r="E15" s="9" t="s">
        <v>36</v>
      </c>
      <c r="F15" s="11">
        <v>10000</v>
      </c>
      <c r="G15" s="12">
        <v>300</v>
      </c>
      <c r="H15" s="13">
        <f t="shared" si="0"/>
        <v>3000000</v>
      </c>
      <c r="I15" s="14"/>
      <c r="J15" s="12"/>
      <c r="K15" s="15"/>
      <c r="L15" s="16">
        <f t="shared" si="2"/>
        <v>445</v>
      </c>
      <c r="M15" s="11">
        <f t="shared" si="1"/>
        <v>4450000</v>
      </c>
      <c r="N15" s="17"/>
    </row>
    <row r="16" spans="1:14" x14ac:dyDescent="0.3">
      <c r="A16" s="8">
        <v>12</v>
      </c>
      <c r="B16" s="18" t="s">
        <v>26</v>
      </c>
      <c r="C16" s="9" t="s">
        <v>24</v>
      </c>
      <c r="D16" s="10" t="s">
        <v>43</v>
      </c>
      <c r="E16" s="9" t="s">
        <v>36</v>
      </c>
      <c r="F16" s="11">
        <v>10000</v>
      </c>
      <c r="G16" s="12">
        <v>55</v>
      </c>
      <c r="H16" s="13">
        <f t="shared" si="0"/>
        <v>550000</v>
      </c>
      <c r="I16" s="14"/>
      <c r="J16" s="12"/>
      <c r="K16" s="15"/>
      <c r="L16" s="16">
        <f t="shared" si="2"/>
        <v>500</v>
      </c>
      <c r="M16" s="11">
        <f t="shared" si="1"/>
        <v>5000000</v>
      </c>
      <c r="N16" s="17"/>
    </row>
    <row r="17" spans="1:14" x14ac:dyDescent="0.3">
      <c r="A17" s="8">
        <v>13</v>
      </c>
      <c r="B17" s="18" t="s">
        <v>26</v>
      </c>
      <c r="C17" s="9" t="s">
        <v>24</v>
      </c>
      <c r="D17" s="10" t="s">
        <v>35</v>
      </c>
      <c r="E17" s="9"/>
      <c r="F17" s="11"/>
      <c r="G17" s="12"/>
      <c r="H17" s="13">
        <f t="shared" si="0"/>
        <v>0</v>
      </c>
      <c r="I17" s="14" t="s">
        <v>38</v>
      </c>
      <c r="J17" s="12">
        <v>67</v>
      </c>
      <c r="K17" s="15">
        <v>670000</v>
      </c>
      <c r="L17" s="16">
        <f t="shared" si="2"/>
        <v>433</v>
      </c>
      <c r="M17" s="11">
        <f t="shared" si="1"/>
        <v>4330000</v>
      </c>
      <c r="N17" s="17"/>
    </row>
    <row r="18" spans="1:14" x14ac:dyDescent="0.3">
      <c r="A18" s="8">
        <v>14</v>
      </c>
      <c r="B18" s="18" t="s">
        <v>26</v>
      </c>
      <c r="C18" s="9" t="s">
        <v>24</v>
      </c>
      <c r="D18" s="10" t="s">
        <v>37</v>
      </c>
      <c r="E18" s="9"/>
      <c r="F18" s="11"/>
      <c r="G18" s="12"/>
      <c r="H18" s="13">
        <f t="shared" ref="H18:H22" si="3">F18*G18</f>
        <v>0</v>
      </c>
      <c r="I18" s="14" t="s">
        <v>38</v>
      </c>
      <c r="J18" s="12">
        <v>300</v>
      </c>
      <c r="K18" s="15">
        <v>3000000</v>
      </c>
      <c r="L18" s="16">
        <f t="shared" si="2"/>
        <v>133</v>
      </c>
      <c r="M18" s="11">
        <f t="shared" si="1"/>
        <v>1330000</v>
      </c>
      <c r="N18" s="17"/>
    </row>
    <row r="19" spans="1:14" x14ac:dyDescent="0.3">
      <c r="A19" s="8">
        <v>15</v>
      </c>
      <c r="B19" s="18" t="s">
        <v>26</v>
      </c>
      <c r="C19" s="9" t="s">
        <v>24</v>
      </c>
      <c r="D19" s="10" t="s">
        <v>43</v>
      </c>
      <c r="E19" s="9"/>
      <c r="F19" s="11"/>
      <c r="G19" s="12"/>
      <c r="H19" s="13">
        <f t="shared" si="3"/>
        <v>0</v>
      </c>
      <c r="I19" s="14" t="s">
        <v>38</v>
      </c>
      <c r="J19" s="12">
        <v>8</v>
      </c>
      <c r="K19" s="15">
        <v>80000</v>
      </c>
      <c r="L19" s="16">
        <f t="shared" si="2"/>
        <v>125</v>
      </c>
      <c r="M19" s="11">
        <f t="shared" si="1"/>
        <v>1250000</v>
      </c>
      <c r="N19" s="17"/>
    </row>
    <row r="20" spans="1:14" x14ac:dyDescent="0.3">
      <c r="A20" s="8">
        <v>16</v>
      </c>
      <c r="B20" s="18" t="s">
        <v>17</v>
      </c>
      <c r="C20" s="9" t="s">
        <v>24</v>
      </c>
      <c r="D20" s="10" t="s">
        <v>39</v>
      </c>
      <c r="E20" s="9" t="s">
        <v>40</v>
      </c>
      <c r="F20" s="11">
        <v>10000</v>
      </c>
      <c r="G20" s="12">
        <v>48</v>
      </c>
      <c r="H20" s="13">
        <f t="shared" si="3"/>
        <v>480000</v>
      </c>
      <c r="I20" s="14"/>
      <c r="J20" s="12"/>
      <c r="K20" s="15"/>
      <c r="L20" s="16">
        <f t="shared" si="2"/>
        <v>173</v>
      </c>
      <c r="M20" s="11">
        <f t="shared" si="1"/>
        <v>1730000</v>
      </c>
      <c r="N20" s="17"/>
    </row>
    <row r="21" spans="1:14" x14ac:dyDescent="0.3">
      <c r="A21" s="8">
        <v>17</v>
      </c>
      <c r="B21" s="18" t="s">
        <v>21</v>
      </c>
      <c r="C21" s="9" t="s">
        <v>20</v>
      </c>
      <c r="D21" s="10" t="s">
        <v>41</v>
      </c>
      <c r="E21" s="9" t="s">
        <v>42</v>
      </c>
      <c r="F21" s="11">
        <v>10000</v>
      </c>
      <c r="G21" s="12">
        <v>40</v>
      </c>
      <c r="H21" s="13">
        <v>400000</v>
      </c>
      <c r="I21" s="14"/>
      <c r="J21" s="12"/>
      <c r="K21" s="15"/>
      <c r="L21" s="16">
        <f t="shared" si="2"/>
        <v>213</v>
      </c>
      <c r="M21" s="11">
        <f t="shared" si="1"/>
        <v>2130000</v>
      </c>
      <c r="N21" s="17"/>
    </row>
    <row r="22" spans="1:14" x14ac:dyDescent="0.3">
      <c r="A22" s="8">
        <v>18</v>
      </c>
      <c r="B22" s="18" t="s">
        <v>21</v>
      </c>
      <c r="C22" s="9" t="s">
        <v>20</v>
      </c>
      <c r="D22" s="10" t="s">
        <v>41</v>
      </c>
      <c r="E22" s="9"/>
      <c r="F22" s="11"/>
      <c r="G22" s="12"/>
      <c r="H22" s="13">
        <f t="shared" si="3"/>
        <v>0</v>
      </c>
      <c r="I22" s="14" t="s">
        <v>42</v>
      </c>
      <c r="J22" s="12">
        <v>38</v>
      </c>
      <c r="K22" s="15">
        <v>380000</v>
      </c>
      <c r="L22" s="16">
        <f t="shared" si="2"/>
        <v>175</v>
      </c>
      <c r="M22" s="11">
        <f t="shared" si="1"/>
        <v>1750000</v>
      </c>
      <c r="N22" s="17"/>
    </row>
    <row r="23" spans="1:14" x14ac:dyDescent="0.3">
      <c r="A23" s="8">
        <v>19</v>
      </c>
      <c r="B23" s="18" t="s">
        <v>26</v>
      </c>
      <c r="C23" s="9" t="s">
        <v>24</v>
      </c>
      <c r="D23" s="10" t="s">
        <v>43</v>
      </c>
      <c r="E23" s="9"/>
      <c r="F23" s="11"/>
      <c r="G23" s="12"/>
      <c r="H23" s="13"/>
      <c r="I23" s="14" t="s">
        <v>44</v>
      </c>
      <c r="J23" s="12">
        <v>8</v>
      </c>
      <c r="K23" s="15">
        <v>80000</v>
      </c>
      <c r="L23" s="16">
        <f t="shared" si="2"/>
        <v>167</v>
      </c>
      <c r="M23" s="11">
        <f t="shared" si="1"/>
        <v>1670000</v>
      </c>
      <c r="N23" s="17"/>
    </row>
    <row r="24" spans="1:14" s="26" customFormat="1" ht="17.25" thickBot="1" x14ac:dyDescent="0.35">
      <c r="A24" s="28" t="s">
        <v>15</v>
      </c>
      <c r="B24" s="29"/>
      <c r="C24" s="29"/>
      <c r="D24" s="29"/>
      <c r="E24" s="29"/>
      <c r="F24" s="29"/>
      <c r="G24" s="20">
        <f>SUM(G5:G23)</f>
        <v>674</v>
      </c>
      <c r="H24" s="21">
        <f>SUM(H5:H23)</f>
        <v>6740000</v>
      </c>
      <c r="I24" s="22"/>
      <c r="J24" s="20">
        <f>SUM(J5:J23)</f>
        <v>507</v>
      </c>
      <c r="K24" s="23">
        <f>SUM(K5:K23)</f>
        <v>5070000</v>
      </c>
      <c r="L24" s="24">
        <f>G24-J24</f>
        <v>167</v>
      </c>
      <c r="M24" s="20">
        <f>H24-K24</f>
        <v>1670000</v>
      </c>
      <c r="N24" s="25"/>
    </row>
  </sheetData>
  <mergeCells count="11">
    <mergeCell ref="A24:F24"/>
    <mergeCell ref="A1:N1"/>
    <mergeCell ref="H2:N2"/>
    <mergeCell ref="A3:A4"/>
    <mergeCell ref="B3:B4"/>
    <mergeCell ref="C3:C4"/>
    <mergeCell ref="D3:D4"/>
    <mergeCell ref="E3:H3"/>
    <mergeCell ref="I3:K3"/>
    <mergeCell ref="L3:M3"/>
    <mergeCell ref="N3:N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dcterms:created xsi:type="dcterms:W3CDTF">2014-05-29T04:39:46Z</dcterms:created>
  <dcterms:modified xsi:type="dcterms:W3CDTF">2014-09-12T01:19:31Z</dcterms:modified>
</cp:coreProperties>
</file>